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MES DE MAYO 2016 INC. g lEY INGR\ESTADO FINANCIERO MARZO 16\"/>
    </mc:Choice>
  </mc:AlternateContent>
  <bookViews>
    <workbookView xWindow="0" yWindow="0" windowWidth="20490" windowHeight="6855"/>
  </bookViews>
  <sheets>
    <sheet name="Edo_ Finc. Marzo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54" i="1"/>
  <c r="H52" i="1"/>
  <c r="D50" i="1"/>
  <c r="H46" i="1"/>
  <c r="D44" i="1"/>
  <c r="D38" i="1"/>
  <c r="D32" i="1"/>
  <c r="H26" i="1"/>
  <c r="D18" i="1"/>
  <c r="D14" i="1" s="1"/>
  <c r="H12" i="1"/>
  <c r="D8" i="1"/>
  <c r="D7" i="1" s="1"/>
  <c r="H5" i="1"/>
  <c r="H61" i="1" l="1"/>
  <c r="D61" i="1"/>
</calcChain>
</file>

<file path=xl/sharedStrings.xml><?xml version="1.0" encoding="utf-8"?>
<sst xmlns="http://schemas.openxmlformats.org/spreadsheetml/2006/main" count="93" uniqueCount="93">
  <si>
    <t>MUNICIPIO DE SAN JUANITO DE ESCOBEDO JALISCO</t>
  </si>
  <si>
    <t>ESTADO DE INGRESOS Y EGRESOS</t>
  </si>
  <si>
    <t>DEL 1 AL 31 DEMARZO DE 2016</t>
  </si>
  <si>
    <t>I N G R E S O S</t>
  </si>
  <si>
    <t>E  G  R  E  S  O  S</t>
  </si>
  <si>
    <t>SERVICIOS PERSONALES</t>
  </si>
  <si>
    <t>DIETAS</t>
  </si>
  <si>
    <t>I M P U E S T O S</t>
  </si>
  <si>
    <t>SUELDOS BASE AL PERSONAL PERMANENTE</t>
  </si>
  <si>
    <t>PREDIOS RUSTICOS</t>
  </si>
  <si>
    <t>SUELDO BASE AL PERSONAL EVENTUAL</t>
  </si>
  <si>
    <t>PREDIOS URBANOS</t>
  </si>
  <si>
    <t>PRIMAS DE VACACIONES Y GRATIFICACION DE FIN DE A</t>
  </si>
  <si>
    <t>TRANSM. PATRIMONIALES ADQUIS. DE DEPTOS VIVIEN</t>
  </si>
  <si>
    <t>INDEMNIZACIONES</t>
  </si>
  <si>
    <t>OTRAS PRESTACIONES SOCIALES Y ECONOMICAS</t>
  </si>
  <si>
    <t>MATERIALES Y SUMINISTROS</t>
  </si>
  <si>
    <t>MATERIALES UTILES Y EQUIPOS MENORES DE OFNA.</t>
  </si>
  <si>
    <t>D E R E C H O S</t>
  </si>
  <si>
    <t>MATERIALES Y UTILES DE IMPRESIÓN Y REPRODUCC.</t>
  </si>
  <si>
    <t>PUESTOS PERMANENTES Y EVENTUALES</t>
  </si>
  <si>
    <t>MATERIAL IMPRESO E INFORNACION DIGITAL</t>
  </si>
  <si>
    <t>LOTES USO PERPETUIDAD Y TEMPORAL</t>
  </si>
  <si>
    <t>MATERIAL DE LIMPIEZA</t>
  </si>
  <si>
    <t>LIC PERMISOS DE GIROS CON VENTA DE BEBIDAS A</t>
  </si>
  <si>
    <t>MAT. PARA EL REGISTRO E IDENTI. DE BIENES Y PERS</t>
  </si>
  <si>
    <t>LIC. PERM. DE G. DE B. ALCOHO. DIST. A LOS ANTE</t>
  </si>
  <si>
    <t>PRODUCTOS ALIMENTICIOS PARA PERSONAS</t>
  </si>
  <si>
    <t>LICENCIAS DE CONSTRUCCION</t>
  </si>
  <si>
    <t>PRODUCTOS MINERALES NO METALICOS</t>
  </si>
  <si>
    <t>DESIGNACION DE NUMERO OFICIAL</t>
  </si>
  <si>
    <t>MATERIAL ELECTRICO Y ELECTRONICO</t>
  </si>
  <si>
    <t>INHUMACIONES Y REINHUMACIONES</t>
  </si>
  <si>
    <t>OTROS MAT. Y ARTICULOS DE CONSTRUCC. Y REPARAC.</t>
  </si>
  <si>
    <t>SERVICIO DOMESTICO</t>
  </si>
  <si>
    <t>MEDICINAS Y PRODUCTOS FARMACEUTICOS</t>
  </si>
  <si>
    <t>20 % PARA EL SANEAMIENTO DE LAS AGUAS RESID.</t>
  </si>
  <si>
    <t>COMBUSTIBLES LUBRICANTES Y ADITIVOS</t>
  </si>
  <si>
    <t>3% PARA LA INFRAEST. BASICA EXISTENTE</t>
  </si>
  <si>
    <t>REFACC. Y ACC. MENORES DE EQ. DE TRANSPORTE</t>
  </si>
  <si>
    <t>AUTORIZACION DE MATANZA</t>
  </si>
  <si>
    <t>REFACC. Y ACC. MENORES DE MAQUIN. Y OTROS EQ.</t>
  </si>
  <si>
    <t>EXPEDICION DE CERTIF. CERTIFICACIONES CONST COP</t>
  </si>
  <si>
    <t>SERVICIOS GENERALES</t>
  </si>
  <si>
    <t>CERTIFICACIONES CTASTRALES</t>
  </si>
  <si>
    <t>ENERGIA ELECTRICA</t>
  </si>
  <si>
    <t>REVISION Y AUTORIZACION DE AVALUOS</t>
  </si>
  <si>
    <t>AGUA</t>
  </si>
  <si>
    <t>TELEFONIA TRADICIONAL</t>
  </si>
  <si>
    <t>TELEFONIA CELULAR</t>
  </si>
  <si>
    <t>ARRENDAMIENTO DE TERRENOS</t>
  </si>
  <si>
    <t>PRODUCTOS</t>
  </si>
  <si>
    <t>ARRENDAMIENTO DE EDIFICIOS</t>
  </si>
  <si>
    <t>FORMAS Y EDICIONES IMPRESAS</t>
  </si>
  <si>
    <t>ARRENDAMIENTO DE MOBILIARIO Y EQUIPO DE ADMON.</t>
  </si>
  <si>
    <t>OTROS PRODUCTOS NO ESPECIFICADOS</t>
  </si>
  <si>
    <t>ARRENDAMIENTO DE MAQUINARIA Y OTROS EQUIPOS</t>
  </si>
  <si>
    <t xml:space="preserve">SERVICIOS LEGALES, DE CONTABILIDAD, ASUDITORIA, </t>
  </si>
  <si>
    <t>SERVICIOS DE APOYO ADMINISTRATIVO, FOTOCOPIADO</t>
  </si>
  <si>
    <t>SERVICIOS FINANCIEROS Y BANCARIOS</t>
  </si>
  <si>
    <t>APROVECHAMIENTOS</t>
  </si>
  <si>
    <t>FLETES Y MANIOBRAS</t>
  </si>
  <si>
    <t>MULTAS</t>
  </si>
  <si>
    <t>INSTALACION REPARACION, Y MANT. DE MOBILIARIO</t>
  </si>
  <si>
    <t>APROVECHAMIENTOS POR APORTACIONES Y COOP.</t>
  </si>
  <si>
    <t>INSTALACION,REPARACION Y MANT. DE EQ. DE COMPUTO</t>
  </si>
  <si>
    <t>REPARAC. Y MANT. DE EQUIPO DE TRANSPORTE</t>
  </si>
  <si>
    <t>INST., REPARAC.Y MANT. DE MAQUINARIA Y OTROS EQ.</t>
  </si>
  <si>
    <t xml:space="preserve">DIFUSION POR RADIO, TELEVISION Y OTROS MEDIOS </t>
  </si>
  <si>
    <t>PARTICIPACIONES</t>
  </si>
  <si>
    <t>VIATICOS EN EL PAIS</t>
  </si>
  <si>
    <t>PARTICIPACIONES FEDERALES</t>
  </si>
  <si>
    <t>GASTOS DE ORDEN SOCIAL Y CULTURAL</t>
  </si>
  <si>
    <t>PARTICIPACIONES ESTATALES</t>
  </si>
  <si>
    <t>TRANSFERENCIAS SUBSIDIOS Y OTRAS AYUDAS</t>
  </si>
  <si>
    <t>TRANSFERENCIAS A ENTIDAES  ( DIF )</t>
  </si>
  <si>
    <t>AYUDAS SOCIALES A PERSONAS</t>
  </si>
  <si>
    <t>AYUDAS SOCIALES A INSTITUCIONES DE ENSEÑANZA</t>
  </si>
  <si>
    <t>APORTACIONES</t>
  </si>
  <si>
    <t>AYUDAS SOCIALES A INSTITUC. SIN FINES DE LUCRO</t>
  </si>
  <si>
    <t>APORT. DEL FONDO DE INFRAESTRUCTURA</t>
  </si>
  <si>
    <t>JUBILACIONES</t>
  </si>
  <si>
    <t>BIENES MUEBLES E INMUEBLES</t>
  </si>
  <si>
    <t xml:space="preserve">APORT. DEL FONDO DE FORTALECIMIENTO </t>
  </si>
  <si>
    <t>HERRAMIENTAS Y MAQUINAS-HERRAMIENTA</t>
  </si>
  <si>
    <t>INVERSION PUBLICA</t>
  </si>
  <si>
    <t>EDIFICACION NO HABITACIONAL</t>
  </si>
  <si>
    <t>CONST. DE OBRAS DE URBANIZACION</t>
  </si>
  <si>
    <t>DEUDA PUBLICA</t>
  </si>
  <si>
    <t>AMORTIZAC. DE LA DEUDA INTERNA CON INST. DE CRED.</t>
  </si>
  <si>
    <t>INTERESES DE LA DEUDA INTERNA CON INST. DE CRED.</t>
  </si>
  <si>
    <t>TOTAL DE INGRESOS</t>
  </si>
  <si>
    <t>TOTAL DE 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</si>
</sst>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Browallia New"/>
      <family val="2"/>
    </font>
    <font>
      <b/>
      <sz val="12"/>
      <color theme="1"/>
      <name val="Browallia New"/>
      <family val="2"/>
    </font>
    <font>
      <b/>
      <i/>
      <u/>
      <sz val="14"/>
      <color theme="1"/>
      <name val="BrowalliaUPC"/>
      <family val="2"/>
    </font>
    <font>
      <b/>
      <sz val="12"/>
      <color indexed="8"/>
      <name val="BrowalliaUPC"/>
      <family val="2"/>
    </font>
    <font>
      <sz val="12"/>
      <color theme="1"/>
      <name val="BrowalliaUPC"/>
      <family val="2"/>
    </font>
    <font>
      <sz val="13"/>
      <color theme="1"/>
      <name val="Calibri"/>
      <family val="2"/>
      <scheme val="minor"/>
    </font>
    <font>
      <b/>
      <sz val="12"/>
      <color theme="1"/>
      <name val="BrowalliaUPC"/>
      <family val="2"/>
    </font>
    <font>
      <b/>
      <u val="singleAccounting"/>
      <sz val="14"/>
      <name val="Browallia New"/>
      <family val="2"/>
    </font>
    <font>
      <b/>
      <sz val="14"/>
      <color theme="1"/>
      <name val="BrowalliaUPC"/>
      <family val="2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BrowalliaUPC"/>
      <family val="2"/>
    </font>
    <font>
      <b/>
      <sz val="11"/>
      <color theme="1"/>
      <name val="Browallia New"/>
      <family val="2"/>
    </font>
    <font>
      <b/>
      <u/>
      <sz val="12"/>
      <color theme="1"/>
      <name val="Calibri"/>
      <family val="2"/>
      <scheme val="minor"/>
    </font>
    <font>
      <b/>
      <i/>
      <u/>
      <sz val="12"/>
      <color theme="1"/>
      <name val="BrowalliaUPC"/>
      <family val="2"/>
    </font>
    <font>
      <b/>
      <u val="singleAccounting"/>
      <sz val="12"/>
      <name val="Browallia New"/>
      <family val="2"/>
    </font>
    <font>
      <sz val="12"/>
      <color indexed="8"/>
      <name val="BrowalliaUPC"/>
      <family val="2"/>
    </font>
    <font>
      <b/>
      <sz val="12"/>
      <color theme="1"/>
      <name val="Lucida Fax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43" fontId="8" fillId="3" borderId="0" xfId="0" applyNumberFormat="1" applyFont="1" applyFill="1" applyBorder="1" applyAlignment="1">
      <alignment wrapText="1"/>
    </xf>
    <xf numFmtId="0" fontId="2" fillId="0" borderId="4" xfId="0" applyFont="1" applyBorder="1" applyAlignment="1"/>
    <xf numFmtId="43" fontId="7" fillId="0" borderId="5" xfId="1" applyFont="1" applyBorder="1" applyAlignment="1"/>
    <xf numFmtId="43" fontId="7" fillId="0" borderId="7" xfId="1" applyFont="1" applyBorder="1" applyAlignment="1"/>
    <xf numFmtId="43" fontId="10" fillId="0" borderId="9" xfId="1" applyFont="1" applyFill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6" fillId="0" borderId="9" xfId="0" applyFont="1" applyBorder="1" applyAlignment="1">
      <alignment horizontal="left" wrapText="1"/>
    </xf>
    <xf numFmtId="43" fontId="0" fillId="0" borderId="0" xfId="0" applyNumberFormat="1"/>
    <xf numFmtId="0" fontId="13" fillId="2" borderId="12" xfId="0" applyFont="1" applyFill="1" applyBorder="1" applyAlignment="1"/>
    <xf numFmtId="0" fontId="14" fillId="0" borderId="0" xfId="0" applyFont="1"/>
    <xf numFmtId="0" fontId="15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0" fillId="0" borderId="4" xfId="0" applyFont="1" applyBorder="1" applyAlignment="1"/>
    <xf numFmtId="0" fontId="0" fillId="0" borderId="4" xfId="0" applyFont="1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0" fillId="0" borderId="0" xfId="0" applyFont="1"/>
    <xf numFmtId="0" fontId="14" fillId="0" borderId="0" xfId="0" applyFont="1" applyFill="1" applyBorder="1" applyAlignment="1">
      <alignment wrapText="1"/>
    </xf>
    <xf numFmtId="0" fontId="18" fillId="0" borderId="9" xfId="0" applyFont="1" applyBorder="1" applyAlignment="1">
      <alignment horizontal="center" wrapText="1"/>
    </xf>
    <xf numFmtId="43" fontId="19" fillId="0" borderId="5" xfId="1" applyFont="1" applyFill="1" applyBorder="1" applyAlignment="1"/>
    <xf numFmtId="0" fontId="18" fillId="0" borderId="0" xfId="0" applyFont="1" applyBorder="1" applyAlignment="1">
      <alignment horizontal="center" wrapText="1"/>
    </xf>
    <xf numFmtId="43" fontId="21" fillId="0" borderId="5" xfId="1" applyFont="1" applyBorder="1" applyAlignment="1">
      <alignment wrapText="1"/>
    </xf>
    <xf numFmtId="43" fontId="3" fillId="0" borderId="10" xfId="1" applyFont="1" applyBorder="1" applyAlignment="1">
      <alignment wrapText="1"/>
    </xf>
    <xf numFmtId="0" fontId="14" fillId="0" borderId="0" xfId="0" applyFont="1" applyBorder="1" applyAlignment="1">
      <alignment wrapText="1"/>
    </xf>
    <xf numFmtId="43" fontId="4" fillId="0" borderId="0" xfId="1" applyFont="1" applyBorder="1" applyAlignment="1">
      <alignment wrapText="1"/>
    </xf>
    <xf numFmtId="43" fontId="3" fillId="3" borderId="0" xfId="1" applyFont="1" applyFill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43" fontId="19" fillId="0" borderId="0" xfId="1" applyFont="1" applyFill="1" applyBorder="1" applyAlignment="1">
      <alignment wrapText="1"/>
    </xf>
    <xf numFmtId="0" fontId="13" fillId="3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43" fontId="7" fillId="0" borderId="0" xfId="1" applyFont="1" applyBorder="1" applyAlignment="1">
      <alignment wrapText="1"/>
    </xf>
    <xf numFmtId="43" fontId="7" fillId="0" borderId="6" xfId="1" applyFont="1" applyBorder="1" applyAlignment="1">
      <alignment wrapText="1"/>
    </xf>
    <xf numFmtId="0" fontId="4" fillId="0" borderId="0" xfId="0" applyFont="1" applyBorder="1" applyAlignment="1">
      <alignment wrapText="1"/>
    </xf>
    <xf numFmtId="43" fontId="13" fillId="3" borderId="0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3"/>
  <sheetViews>
    <sheetView tabSelected="1" workbookViewId="0">
      <selection activeCell="C59" sqref="C59"/>
    </sheetView>
  </sheetViews>
  <sheetFormatPr baseColWidth="10" defaultRowHeight="15.75" x14ac:dyDescent="0.25"/>
  <cols>
    <col min="1" max="1" width="2.5703125" customWidth="1"/>
    <col min="2" max="2" width="5.5703125" style="18" customWidth="1"/>
    <col min="3" max="3" width="42.140625" customWidth="1"/>
    <col min="4" max="4" width="14" customWidth="1"/>
    <col min="5" max="5" width="2.85546875" customWidth="1"/>
    <col min="6" max="6" width="4.7109375" style="12" customWidth="1"/>
    <col min="7" max="7" width="40.28515625" customWidth="1"/>
    <col min="8" max="8" width="15" customWidth="1"/>
  </cols>
  <sheetData>
    <row r="1" spans="2:8" ht="21" x14ac:dyDescent="0.45">
      <c r="B1" s="39" t="s">
        <v>0</v>
      </c>
      <c r="C1" s="40"/>
      <c r="D1" s="40"/>
      <c r="E1" s="40"/>
      <c r="F1" s="40"/>
      <c r="G1" s="40"/>
      <c r="H1" s="41"/>
    </row>
    <row r="2" spans="2:8" ht="20.25" x14ac:dyDescent="0.4">
      <c r="B2" s="42" t="s">
        <v>1</v>
      </c>
      <c r="C2" s="43"/>
      <c r="D2" s="43"/>
      <c r="E2" s="43"/>
      <c r="F2" s="43"/>
      <c r="G2" s="43"/>
      <c r="H2" s="44"/>
    </row>
    <row r="3" spans="2:8" ht="21.75" thickBot="1" x14ac:dyDescent="0.5">
      <c r="B3" s="45" t="s">
        <v>2</v>
      </c>
      <c r="C3" s="46"/>
      <c r="D3" s="46"/>
      <c r="E3" s="46"/>
      <c r="F3" s="46"/>
      <c r="G3" s="46"/>
      <c r="H3" s="47"/>
    </row>
    <row r="4" spans="2:8" ht="19.5" thickBot="1" x14ac:dyDescent="0.35">
      <c r="B4" s="48" t="s">
        <v>3</v>
      </c>
      <c r="C4" s="49"/>
      <c r="D4" s="49"/>
      <c r="E4" s="11"/>
      <c r="F4" s="49" t="s">
        <v>4</v>
      </c>
      <c r="G4" s="49"/>
      <c r="H4" s="50"/>
    </row>
    <row r="5" spans="2:8" ht="23.25" thickTop="1" x14ac:dyDescent="0.55000000000000004">
      <c r="B5" s="4"/>
      <c r="C5" s="25"/>
      <c r="D5" s="26"/>
      <c r="E5" s="27"/>
      <c r="F5" s="28"/>
      <c r="G5" s="29" t="s">
        <v>5</v>
      </c>
      <c r="H5" s="21">
        <f>SUM(H6:H11)</f>
        <v>1028154.4400000001</v>
      </c>
    </row>
    <row r="6" spans="2:8" ht="21" x14ac:dyDescent="0.45">
      <c r="B6" s="4"/>
      <c r="C6" s="30"/>
      <c r="D6" s="25"/>
      <c r="E6" s="27"/>
      <c r="F6" s="1">
        <v>111</v>
      </c>
      <c r="G6" s="31" t="s">
        <v>6</v>
      </c>
      <c r="H6" s="5">
        <v>192554.96</v>
      </c>
    </row>
    <row r="7" spans="2:8" ht="22.5" x14ac:dyDescent="0.55000000000000004">
      <c r="B7" s="4"/>
      <c r="C7" s="29" t="s">
        <v>7</v>
      </c>
      <c r="D7" s="32">
        <f>SUM(D8:D12)</f>
        <v>92324.66</v>
      </c>
      <c r="E7" s="33"/>
      <c r="F7" s="1">
        <v>113</v>
      </c>
      <c r="G7" s="31" t="s">
        <v>8</v>
      </c>
      <c r="H7" s="5">
        <v>552337.89</v>
      </c>
    </row>
    <row r="8" spans="2:8" ht="20.25" x14ac:dyDescent="0.4">
      <c r="B8" s="13">
        <v>12110</v>
      </c>
      <c r="C8" s="34" t="s">
        <v>9</v>
      </c>
      <c r="D8" s="35">
        <f>8140.33</f>
        <v>8140.33</v>
      </c>
      <c r="E8" s="33"/>
      <c r="F8" s="1">
        <v>122</v>
      </c>
      <c r="G8" s="31" t="s">
        <v>10</v>
      </c>
      <c r="H8" s="5">
        <v>209168.01</v>
      </c>
    </row>
    <row r="9" spans="2:8" ht="35.25" x14ac:dyDescent="0.4">
      <c r="B9" s="13">
        <v>12120</v>
      </c>
      <c r="C9" s="34" t="s">
        <v>11</v>
      </c>
      <c r="D9" s="35">
        <v>49828.84</v>
      </c>
      <c r="E9" s="33"/>
      <c r="F9" s="2">
        <v>132</v>
      </c>
      <c r="G9" s="31" t="s">
        <v>12</v>
      </c>
      <c r="H9" s="5">
        <v>3488.06</v>
      </c>
    </row>
    <row r="10" spans="2:8" ht="35.25" x14ac:dyDescent="0.4">
      <c r="B10" s="13">
        <v>12210</v>
      </c>
      <c r="C10" s="34" t="s">
        <v>13</v>
      </c>
      <c r="D10" s="36">
        <v>34355.49</v>
      </c>
      <c r="E10" s="33"/>
      <c r="F10" s="2">
        <v>152</v>
      </c>
      <c r="G10" s="31" t="s">
        <v>14</v>
      </c>
      <c r="H10" s="5">
        <v>70000</v>
      </c>
    </row>
    <row r="11" spans="2:8" ht="20.25" x14ac:dyDescent="0.4">
      <c r="B11" s="13"/>
      <c r="C11" s="34"/>
      <c r="D11" s="35"/>
      <c r="E11" s="33"/>
      <c r="F11" s="2">
        <v>159</v>
      </c>
      <c r="G11" s="31" t="s">
        <v>15</v>
      </c>
      <c r="H11" s="5">
        <v>605.52</v>
      </c>
    </row>
    <row r="12" spans="2:8" ht="22.5" x14ac:dyDescent="0.55000000000000004">
      <c r="B12" s="13"/>
      <c r="C12" s="34"/>
      <c r="D12" s="35"/>
      <c r="E12" s="33"/>
      <c r="F12" s="1"/>
      <c r="G12" s="29" t="s">
        <v>16</v>
      </c>
      <c r="H12" s="21">
        <f>SUM(H13:H25)</f>
        <v>227905.30000000002</v>
      </c>
    </row>
    <row r="13" spans="2:8" ht="35.25" x14ac:dyDescent="0.4">
      <c r="B13" s="13"/>
      <c r="C13" s="34"/>
      <c r="D13" s="35"/>
      <c r="E13" s="33"/>
      <c r="F13" s="1">
        <v>211</v>
      </c>
      <c r="G13" s="31" t="s">
        <v>17</v>
      </c>
      <c r="H13" s="5">
        <v>7629.2</v>
      </c>
    </row>
    <row r="14" spans="2:8" ht="37.5" x14ac:dyDescent="0.55000000000000004">
      <c r="B14" s="14"/>
      <c r="C14" s="29" t="s">
        <v>18</v>
      </c>
      <c r="D14" s="32">
        <f>SUM(D15:D28)</f>
        <v>137205.82</v>
      </c>
      <c r="E14" s="33"/>
      <c r="F14" s="1">
        <v>212</v>
      </c>
      <c r="G14" s="31" t="s">
        <v>19</v>
      </c>
      <c r="H14" s="5">
        <v>434.1</v>
      </c>
    </row>
    <row r="15" spans="2:8" ht="20.25" x14ac:dyDescent="0.4">
      <c r="B15" s="13">
        <v>41120</v>
      </c>
      <c r="C15" s="34" t="s">
        <v>20</v>
      </c>
      <c r="D15" s="35">
        <v>13553</v>
      </c>
      <c r="E15" s="33"/>
      <c r="F15" s="1">
        <v>215</v>
      </c>
      <c r="G15" s="31" t="s">
        <v>21</v>
      </c>
      <c r="H15" s="5">
        <v>3877.3</v>
      </c>
    </row>
    <row r="16" spans="2:8" ht="20.25" x14ac:dyDescent="0.4">
      <c r="B16" s="13">
        <v>41310</v>
      </c>
      <c r="C16" s="34" t="s">
        <v>22</v>
      </c>
      <c r="D16" s="35">
        <v>730</v>
      </c>
      <c r="E16" s="33"/>
      <c r="F16" s="1">
        <v>216</v>
      </c>
      <c r="G16" s="31" t="s">
        <v>23</v>
      </c>
      <c r="H16" s="5">
        <v>4669.1400000000003</v>
      </c>
    </row>
    <row r="17" spans="2:8" ht="35.25" x14ac:dyDescent="0.4">
      <c r="B17" s="13">
        <v>43010</v>
      </c>
      <c r="C17" s="34" t="s">
        <v>24</v>
      </c>
      <c r="D17" s="35">
        <v>5922</v>
      </c>
      <c r="E17" s="33"/>
      <c r="F17" s="1">
        <v>218</v>
      </c>
      <c r="G17" s="31" t="s">
        <v>25</v>
      </c>
      <c r="H17" s="5">
        <v>21262</v>
      </c>
    </row>
    <row r="18" spans="2:8" ht="20.25" x14ac:dyDescent="0.4">
      <c r="B18" s="13">
        <v>43012</v>
      </c>
      <c r="C18" s="34" t="s">
        <v>26</v>
      </c>
      <c r="D18" s="35">
        <f>3110+29505</f>
        <v>32615</v>
      </c>
      <c r="E18" s="33"/>
      <c r="F18" s="1">
        <v>221</v>
      </c>
      <c r="G18" s="31" t="s">
        <v>27</v>
      </c>
      <c r="H18" s="5">
        <v>715.31</v>
      </c>
    </row>
    <row r="19" spans="2:8" ht="20.25" x14ac:dyDescent="0.4">
      <c r="B19" s="13">
        <v>43030</v>
      </c>
      <c r="C19" s="34" t="s">
        <v>28</v>
      </c>
      <c r="D19" s="35">
        <v>259.76</v>
      </c>
      <c r="E19" s="33"/>
      <c r="F19" s="1">
        <v>241</v>
      </c>
      <c r="G19" s="31" t="s">
        <v>29</v>
      </c>
      <c r="H19" s="5">
        <v>8444.7999999999993</v>
      </c>
    </row>
    <row r="20" spans="2:8" ht="20.25" x14ac:dyDescent="0.4">
      <c r="B20" s="13">
        <v>43041</v>
      </c>
      <c r="C20" s="34" t="s">
        <v>30</v>
      </c>
      <c r="D20" s="35">
        <v>160</v>
      </c>
      <c r="E20" s="33"/>
      <c r="F20" s="1">
        <v>246</v>
      </c>
      <c r="G20" s="31" t="s">
        <v>31</v>
      </c>
      <c r="H20" s="5">
        <v>6081.88</v>
      </c>
    </row>
    <row r="21" spans="2:8" ht="35.25" x14ac:dyDescent="0.4">
      <c r="B21" s="13">
        <v>43070</v>
      </c>
      <c r="C21" s="34" t="s">
        <v>32</v>
      </c>
      <c r="D21" s="35">
        <v>152</v>
      </c>
      <c r="E21" s="33"/>
      <c r="F21" s="1">
        <v>249</v>
      </c>
      <c r="G21" s="31" t="s">
        <v>33</v>
      </c>
      <c r="H21" s="5">
        <v>25999.23</v>
      </c>
    </row>
    <row r="22" spans="2:8" ht="20.25" x14ac:dyDescent="0.4">
      <c r="B22" s="13">
        <v>43094</v>
      </c>
      <c r="C22" s="34" t="s">
        <v>34</v>
      </c>
      <c r="D22" s="35">
        <v>46222.38</v>
      </c>
      <c r="E22" s="33"/>
      <c r="F22" s="1">
        <v>253</v>
      </c>
      <c r="G22" s="31" t="s">
        <v>35</v>
      </c>
      <c r="H22" s="5">
        <v>900</v>
      </c>
    </row>
    <row r="23" spans="2:8" ht="20.25" x14ac:dyDescent="0.4">
      <c r="B23" s="13">
        <v>43094</v>
      </c>
      <c r="C23" s="34" t="s">
        <v>36</v>
      </c>
      <c r="D23" s="35">
        <v>12005.81</v>
      </c>
      <c r="E23" s="33"/>
      <c r="F23" s="1">
        <v>261</v>
      </c>
      <c r="G23" s="31" t="s">
        <v>37</v>
      </c>
      <c r="H23" s="5">
        <v>119782.21</v>
      </c>
    </row>
    <row r="24" spans="2:8" ht="35.25" x14ac:dyDescent="0.4">
      <c r="B24" s="13">
        <v>43095</v>
      </c>
      <c r="C24" s="34" t="s">
        <v>38</v>
      </c>
      <c r="D24" s="35">
        <v>1800.87</v>
      </c>
      <c r="E24" s="33"/>
      <c r="F24" s="1">
        <v>296</v>
      </c>
      <c r="G24" s="31" t="s">
        <v>39</v>
      </c>
      <c r="H24" s="5">
        <v>18811.12</v>
      </c>
    </row>
    <row r="25" spans="2:8" ht="35.25" x14ac:dyDescent="0.4">
      <c r="B25" s="13">
        <v>43110</v>
      </c>
      <c r="C25" s="34" t="s">
        <v>40</v>
      </c>
      <c r="D25" s="35">
        <v>4884</v>
      </c>
      <c r="E25" s="33"/>
      <c r="F25" s="1">
        <v>298</v>
      </c>
      <c r="G25" s="31" t="s">
        <v>41</v>
      </c>
      <c r="H25" s="5">
        <v>9299.01</v>
      </c>
    </row>
    <row r="26" spans="2:8" ht="37.5" x14ac:dyDescent="0.55000000000000004">
      <c r="B26" s="13">
        <v>43310</v>
      </c>
      <c r="C26" s="34" t="s">
        <v>42</v>
      </c>
      <c r="D26" s="35">
        <v>17607</v>
      </c>
      <c r="E26" s="33"/>
      <c r="F26" s="1"/>
      <c r="G26" s="29" t="s">
        <v>43</v>
      </c>
      <c r="H26" s="21">
        <f>SUM(H27:H45)</f>
        <v>458507.68999999994</v>
      </c>
    </row>
    <row r="27" spans="2:8" ht="20.25" x14ac:dyDescent="0.4">
      <c r="B27" s="13">
        <v>43420</v>
      </c>
      <c r="C27" s="34" t="s">
        <v>44</v>
      </c>
      <c r="D27" s="35">
        <v>1178</v>
      </c>
      <c r="E27" s="33"/>
      <c r="F27" s="1">
        <v>311</v>
      </c>
      <c r="G27" s="31" t="s">
        <v>45</v>
      </c>
      <c r="H27" s="5">
        <v>358306.26</v>
      </c>
    </row>
    <row r="28" spans="2:8" ht="20.25" x14ac:dyDescent="0.4">
      <c r="B28" s="13">
        <v>43424</v>
      </c>
      <c r="C28" s="34" t="s">
        <v>46</v>
      </c>
      <c r="D28" s="36">
        <v>116</v>
      </c>
      <c r="E28" s="33"/>
      <c r="F28" s="1">
        <v>313</v>
      </c>
      <c r="G28" s="31" t="s">
        <v>47</v>
      </c>
      <c r="H28" s="5">
        <v>1008</v>
      </c>
    </row>
    <row r="29" spans="2:8" ht="20.25" x14ac:dyDescent="0.4">
      <c r="B29" s="13"/>
      <c r="C29" s="34"/>
      <c r="D29" s="35"/>
      <c r="E29" s="33"/>
      <c r="F29" s="1">
        <v>314</v>
      </c>
      <c r="G29" s="31" t="s">
        <v>48</v>
      </c>
      <c r="H29" s="5">
        <v>7801</v>
      </c>
    </row>
    <row r="30" spans="2:8" ht="20.25" x14ac:dyDescent="0.4">
      <c r="B30" s="13"/>
      <c r="C30" s="34"/>
      <c r="D30" s="35"/>
      <c r="E30" s="33"/>
      <c r="F30" s="1">
        <v>315</v>
      </c>
      <c r="G30" s="31" t="s">
        <v>49</v>
      </c>
      <c r="H30" s="5">
        <v>5583</v>
      </c>
    </row>
    <row r="31" spans="2:8" ht="20.25" x14ac:dyDescent="0.4">
      <c r="B31" s="13"/>
      <c r="C31" s="34"/>
      <c r="D31" s="35"/>
      <c r="E31" s="33"/>
      <c r="F31" s="1">
        <v>321</v>
      </c>
      <c r="G31" s="31" t="s">
        <v>50</v>
      </c>
      <c r="H31" s="5">
        <v>2000</v>
      </c>
    </row>
    <row r="32" spans="2:8" ht="22.5" x14ac:dyDescent="0.55000000000000004">
      <c r="B32" s="14"/>
      <c r="C32" s="29" t="s">
        <v>51</v>
      </c>
      <c r="D32" s="32">
        <f>SUM(D33:D34)</f>
        <v>22433</v>
      </c>
      <c r="E32" s="33"/>
      <c r="F32" s="1">
        <v>322</v>
      </c>
      <c r="G32" s="31" t="s">
        <v>52</v>
      </c>
      <c r="H32" s="5">
        <v>800</v>
      </c>
    </row>
    <row r="33" spans="2:8" ht="35.25" x14ac:dyDescent="0.4">
      <c r="B33" s="13">
        <v>51991</v>
      </c>
      <c r="C33" s="34" t="s">
        <v>53</v>
      </c>
      <c r="D33" s="35">
        <v>15853</v>
      </c>
      <c r="E33" s="33"/>
      <c r="F33" s="1">
        <v>323</v>
      </c>
      <c r="G33" s="31" t="s">
        <v>54</v>
      </c>
      <c r="H33" s="5">
        <v>3770</v>
      </c>
    </row>
    <row r="34" spans="2:8" ht="35.25" x14ac:dyDescent="0.4">
      <c r="B34" s="13">
        <v>51999</v>
      </c>
      <c r="C34" s="34" t="s">
        <v>55</v>
      </c>
      <c r="D34" s="36">
        <v>6580</v>
      </c>
      <c r="E34" s="33"/>
      <c r="F34" s="1">
        <v>326</v>
      </c>
      <c r="G34" s="31" t="s">
        <v>56</v>
      </c>
      <c r="H34" s="5">
        <v>3712</v>
      </c>
    </row>
    <row r="35" spans="2:8" ht="35.25" x14ac:dyDescent="0.4">
      <c r="B35" s="13"/>
      <c r="C35" s="34"/>
      <c r="D35" s="35"/>
      <c r="E35" s="33"/>
      <c r="F35" s="1">
        <v>331</v>
      </c>
      <c r="G35" s="31" t="s">
        <v>57</v>
      </c>
      <c r="H35" s="5">
        <v>9280</v>
      </c>
    </row>
    <row r="36" spans="2:8" ht="35.25" x14ac:dyDescent="0.4">
      <c r="B36" s="13"/>
      <c r="C36" s="34"/>
      <c r="D36" s="35"/>
      <c r="E36" s="33"/>
      <c r="F36" s="1">
        <v>336</v>
      </c>
      <c r="G36" s="31" t="s">
        <v>58</v>
      </c>
      <c r="H36" s="5">
        <v>179.99</v>
      </c>
    </row>
    <row r="37" spans="2:8" ht="20.25" x14ac:dyDescent="0.4">
      <c r="B37" s="13"/>
      <c r="C37" s="34"/>
      <c r="D37" s="35"/>
      <c r="E37" s="33"/>
      <c r="F37" s="1">
        <v>341</v>
      </c>
      <c r="G37" s="31" t="s">
        <v>59</v>
      </c>
      <c r="H37" s="5">
        <v>1729.56</v>
      </c>
    </row>
    <row r="38" spans="2:8" ht="22.5" x14ac:dyDescent="0.55000000000000004">
      <c r="B38" s="14"/>
      <c r="C38" s="29" t="s">
        <v>60</v>
      </c>
      <c r="D38" s="32">
        <f>SUM(D39:D41)</f>
        <v>14064.43</v>
      </c>
      <c r="E38" s="33"/>
      <c r="F38" s="1">
        <v>347</v>
      </c>
      <c r="G38" s="31" t="s">
        <v>61</v>
      </c>
      <c r="H38" s="5">
        <v>1500</v>
      </c>
    </row>
    <row r="39" spans="2:8" ht="35.25" x14ac:dyDescent="0.4">
      <c r="B39" s="13">
        <v>61210</v>
      </c>
      <c r="C39" s="34" t="s">
        <v>62</v>
      </c>
      <c r="D39" s="35">
        <v>940</v>
      </c>
      <c r="E39" s="33"/>
      <c r="F39" s="1">
        <v>352</v>
      </c>
      <c r="G39" s="31" t="s">
        <v>63</v>
      </c>
      <c r="H39" s="5">
        <v>1050</v>
      </c>
    </row>
    <row r="40" spans="2:8" ht="35.25" x14ac:dyDescent="0.4">
      <c r="B40" s="14">
        <v>61710</v>
      </c>
      <c r="C40" s="34" t="s">
        <v>64</v>
      </c>
      <c r="D40" s="36">
        <v>13124.43</v>
      </c>
      <c r="E40" s="33"/>
      <c r="F40" s="1">
        <v>353</v>
      </c>
      <c r="G40" s="31" t="s">
        <v>65</v>
      </c>
      <c r="H40" s="5">
        <v>4577</v>
      </c>
    </row>
    <row r="41" spans="2:8" ht="20.25" x14ac:dyDescent="0.4">
      <c r="B41" s="13"/>
      <c r="C41" s="34"/>
      <c r="D41" s="35"/>
      <c r="E41" s="33"/>
      <c r="F41" s="1">
        <v>355</v>
      </c>
      <c r="G41" s="31" t="s">
        <v>66</v>
      </c>
      <c r="H41" s="5">
        <v>17248.53</v>
      </c>
    </row>
    <row r="42" spans="2:8" ht="35.25" x14ac:dyDescent="0.4">
      <c r="B42" s="14"/>
      <c r="C42" s="37"/>
      <c r="D42" s="26"/>
      <c r="E42" s="33"/>
      <c r="F42" s="1">
        <v>357</v>
      </c>
      <c r="G42" s="31" t="s">
        <v>67</v>
      </c>
      <c r="H42" s="5">
        <v>11066.4</v>
      </c>
    </row>
    <row r="43" spans="2:8" ht="35.25" x14ac:dyDescent="0.4">
      <c r="B43" s="14"/>
      <c r="C43" s="37"/>
      <c r="D43" s="26"/>
      <c r="E43" s="33"/>
      <c r="F43" s="1">
        <v>361</v>
      </c>
      <c r="G43" s="31" t="s">
        <v>68</v>
      </c>
      <c r="H43" s="5">
        <v>696</v>
      </c>
    </row>
    <row r="44" spans="2:8" ht="22.5" x14ac:dyDescent="0.55000000000000004">
      <c r="B44" s="14"/>
      <c r="C44" s="29" t="s">
        <v>69</v>
      </c>
      <c r="D44" s="32">
        <f>SUM(D45:D46)</f>
        <v>1653405.8800000001</v>
      </c>
      <c r="E44" s="33"/>
      <c r="F44" s="1">
        <v>375</v>
      </c>
      <c r="G44" s="31" t="s">
        <v>70</v>
      </c>
      <c r="H44" s="5">
        <v>5625.29</v>
      </c>
    </row>
    <row r="45" spans="2:8" ht="20.25" x14ac:dyDescent="0.4">
      <c r="B45" s="13">
        <v>81110</v>
      </c>
      <c r="C45" s="34" t="s">
        <v>71</v>
      </c>
      <c r="D45" s="35">
        <v>1651275.08</v>
      </c>
      <c r="E45" s="33"/>
      <c r="F45" s="1">
        <v>382</v>
      </c>
      <c r="G45" s="31" t="s">
        <v>72</v>
      </c>
      <c r="H45" s="5">
        <v>22574.66</v>
      </c>
    </row>
    <row r="46" spans="2:8" ht="22.5" x14ac:dyDescent="0.55000000000000004">
      <c r="B46" s="13">
        <v>81120</v>
      </c>
      <c r="C46" s="34" t="s">
        <v>73</v>
      </c>
      <c r="D46" s="36">
        <v>2130.8000000000002</v>
      </c>
      <c r="E46" s="33"/>
      <c r="F46" s="1"/>
      <c r="G46" s="29" t="s">
        <v>74</v>
      </c>
      <c r="H46" s="21">
        <f>SUM(H47:H51)</f>
        <v>77404.22</v>
      </c>
    </row>
    <row r="47" spans="2:8" ht="20.25" x14ac:dyDescent="0.4">
      <c r="B47" s="14"/>
      <c r="C47" s="34"/>
      <c r="D47" s="35"/>
      <c r="E47" s="33"/>
      <c r="F47" s="1">
        <v>421</v>
      </c>
      <c r="G47" s="31" t="s">
        <v>75</v>
      </c>
      <c r="H47" s="5">
        <v>60000</v>
      </c>
    </row>
    <row r="48" spans="2:8" ht="20.25" x14ac:dyDescent="0.4">
      <c r="B48" s="14"/>
      <c r="C48" s="37"/>
      <c r="D48" s="26"/>
      <c r="E48" s="33"/>
      <c r="F48" s="1">
        <v>441</v>
      </c>
      <c r="G48" s="31" t="s">
        <v>76</v>
      </c>
      <c r="H48" s="5">
        <v>500</v>
      </c>
    </row>
    <row r="49" spans="2:8" ht="37.5" x14ac:dyDescent="0.55000000000000004">
      <c r="B49" s="14"/>
      <c r="C49" s="29"/>
      <c r="D49" s="32"/>
      <c r="E49" s="27"/>
      <c r="F49" s="1">
        <v>443</v>
      </c>
      <c r="G49" s="31" t="s">
        <v>77</v>
      </c>
      <c r="H49" s="5">
        <v>200</v>
      </c>
    </row>
    <row r="50" spans="2:8" ht="37.5" x14ac:dyDescent="0.55000000000000004">
      <c r="B50" s="14"/>
      <c r="C50" s="29" t="s">
        <v>78</v>
      </c>
      <c r="D50" s="32">
        <f>SUM(D51:D54)</f>
        <v>731952.96</v>
      </c>
      <c r="E50" s="27"/>
      <c r="F50" s="1">
        <v>445</v>
      </c>
      <c r="G50" s="31" t="s">
        <v>79</v>
      </c>
      <c r="H50" s="5">
        <v>3500</v>
      </c>
    </row>
    <row r="51" spans="2:8" ht="21" x14ac:dyDescent="0.45">
      <c r="B51" s="13">
        <v>81110</v>
      </c>
      <c r="C51" s="34" t="s">
        <v>80</v>
      </c>
      <c r="D51" s="35">
        <v>324963.45</v>
      </c>
      <c r="E51" s="27"/>
      <c r="F51" s="1">
        <v>452</v>
      </c>
      <c r="G51" s="31" t="s">
        <v>81</v>
      </c>
      <c r="H51" s="5">
        <v>13204.22</v>
      </c>
    </row>
    <row r="52" spans="2:8" ht="22.5" x14ac:dyDescent="0.55000000000000004">
      <c r="B52" s="13"/>
      <c r="C52" s="34"/>
      <c r="D52" s="35"/>
      <c r="E52" s="38"/>
      <c r="F52" s="1"/>
      <c r="G52" s="29" t="s">
        <v>82</v>
      </c>
      <c r="H52" s="21">
        <f>SUM(H53)</f>
        <v>3050</v>
      </c>
    </row>
    <row r="53" spans="2:8" ht="20.25" x14ac:dyDescent="0.4">
      <c r="B53" s="13">
        <v>82130</v>
      </c>
      <c r="C53" s="34" t="s">
        <v>83</v>
      </c>
      <c r="D53" s="36">
        <v>406989.51</v>
      </c>
      <c r="E53" s="33"/>
      <c r="F53" s="1">
        <v>567</v>
      </c>
      <c r="G53" s="31" t="s">
        <v>84</v>
      </c>
      <c r="H53" s="5">
        <v>3050</v>
      </c>
    </row>
    <row r="54" spans="2:8" ht="22.5" x14ac:dyDescent="0.55000000000000004">
      <c r="B54" s="14"/>
      <c r="C54" s="29"/>
      <c r="D54" s="32"/>
      <c r="E54" s="33"/>
      <c r="F54" s="1"/>
      <c r="G54" s="29" t="s">
        <v>85</v>
      </c>
      <c r="H54" s="21">
        <f>SUM(H55:H56)</f>
        <v>470296.06</v>
      </c>
    </row>
    <row r="55" spans="2:8" ht="20.25" x14ac:dyDescent="0.4">
      <c r="B55" s="13"/>
      <c r="C55" s="34"/>
      <c r="D55" s="35"/>
      <c r="E55" s="33"/>
      <c r="F55" s="1">
        <v>612</v>
      </c>
      <c r="G55" s="31" t="s">
        <v>86</v>
      </c>
      <c r="H55" s="5">
        <v>75438.05</v>
      </c>
    </row>
    <row r="56" spans="2:8" ht="20.25" x14ac:dyDescent="0.4">
      <c r="B56" s="13"/>
      <c r="C56" s="34"/>
      <c r="D56" s="35"/>
      <c r="E56" s="33"/>
      <c r="F56" s="1">
        <v>614</v>
      </c>
      <c r="G56" s="31" t="s">
        <v>87</v>
      </c>
      <c r="H56" s="5">
        <v>394858.01</v>
      </c>
    </row>
    <row r="57" spans="2:8" ht="22.5" x14ac:dyDescent="0.55000000000000004">
      <c r="B57" s="13"/>
      <c r="C57" s="34"/>
      <c r="D57" s="35"/>
      <c r="E57" s="33"/>
      <c r="F57" s="1"/>
      <c r="G57" s="29" t="s">
        <v>88</v>
      </c>
      <c r="H57" s="21">
        <f>SUM(H58:H59)</f>
        <v>245984.44</v>
      </c>
    </row>
    <row r="58" spans="2:8" ht="35.25" x14ac:dyDescent="0.4">
      <c r="B58" s="14"/>
      <c r="C58" s="37"/>
      <c r="D58" s="26"/>
      <c r="E58" s="33"/>
      <c r="F58" s="1">
        <v>911</v>
      </c>
      <c r="G58" s="31" t="s">
        <v>89</v>
      </c>
      <c r="H58" s="5">
        <v>133261.20000000001</v>
      </c>
    </row>
    <row r="59" spans="2:8" ht="35.25" x14ac:dyDescent="0.4">
      <c r="B59" s="15"/>
      <c r="C59" s="25"/>
      <c r="D59" s="25"/>
      <c r="E59" s="33"/>
      <c r="F59" s="1">
        <v>921</v>
      </c>
      <c r="G59" s="31" t="s">
        <v>90</v>
      </c>
      <c r="H59" s="6">
        <v>112723.24</v>
      </c>
    </row>
    <row r="60" spans="2:8" ht="18.75" x14ac:dyDescent="0.4">
      <c r="B60" s="16"/>
      <c r="C60" s="19"/>
      <c r="D60" s="19"/>
      <c r="E60" s="3"/>
      <c r="F60" s="1"/>
      <c r="G60" s="22"/>
      <c r="H60" s="23"/>
    </row>
    <row r="61" spans="2:8" ht="24" thickBot="1" x14ac:dyDescent="0.65">
      <c r="B61" s="17"/>
      <c r="C61" s="20" t="s">
        <v>91</v>
      </c>
      <c r="D61" s="7">
        <f>D50+D44+D38+D32+D14+D7</f>
        <v>2651386.75</v>
      </c>
      <c r="E61" s="8"/>
      <c r="F61" s="9"/>
      <c r="G61" s="20" t="s">
        <v>92</v>
      </c>
      <c r="H61" s="24">
        <f>H57+H54+H52+H46+H26+H12+H5</f>
        <v>2511302.15</v>
      </c>
    </row>
    <row r="63" spans="2:8" x14ac:dyDescent="0.25">
      <c r="H63" s="10"/>
    </row>
  </sheetData>
  <mergeCells count="5">
    <mergeCell ref="B1:H1"/>
    <mergeCell ref="B2:H2"/>
    <mergeCell ref="B3:H3"/>
    <mergeCell ref="B4:D4"/>
    <mergeCell ref="F4:H4"/>
  </mergeCells>
  <pageMargins left="0.39370078740157483" right="0.39370078740157483" top="0.39370078740157483" bottom="0.3937007874015748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Edo_ Finc. Marzo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2016-05-02T16:35:52Z</cp:lastPrinted>
  <dcterms:created xsi:type="dcterms:W3CDTF">2016-05-02T16:26:54Z</dcterms:created>
  <dcterms:modified xsi:type="dcterms:W3CDTF">2016-05-02T17:35:55Z</dcterms:modified>
</cp:coreProperties>
</file>